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mc:AlternateContent xmlns:mc="http://schemas.openxmlformats.org/markup-compatibility/2006">
    <mc:Choice Requires="x15">
      <x15ac:absPath xmlns:x15ac="http://schemas.microsoft.com/office/spreadsheetml/2010/11/ac" url="https://gizonline-my.sharepoint.com/personal/denise-oezlem_akan_giz_de/Documents/Verträge/WB 2025_26/10016613 Bangladesh/Ausschreibung/"/>
    </mc:Choice>
  </mc:AlternateContent>
  <xr:revisionPtr revIDLastSave="0" documentId="8_{8C48DE7A-4292-4458-954D-C29867D24958}" xr6:coauthVersionLast="47" xr6:coauthVersionMax="47" xr10:uidLastSave="{00000000-0000-0000-0000-000000000000}"/>
  <bookViews>
    <workbookView xWindow="-108" yWindow="-108" windowWidth="23256" windowHeight="12456"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<sst xmlns="http://schemas.openxmlformats.org/spreadsheetml/2006/main" count="185" uniqueCount="94">
  <si>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</si>
  <si>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</si>
  <si>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</si>
  <si>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</si>
  <si>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</si>
  <si>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</si>
  <si>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</si>
  <si>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</si>
  <si>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</si>
  <si>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</si>
  <si>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</si>
  <si>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</si>
  <si>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</si>
  <si>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</si>
  <si>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</si>
  <si>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</si>
  <si>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</si>
  <si>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</si>
  <si>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</si>
  <si>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</si>
  <si>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</si>
  <si>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</si>
  <si>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</si>
  <si>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</si>
  <si>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</si>
  <si>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</si>
  <si>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</si>
  <si>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</si>
  <si>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</si>
  <si>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</si>
  <si>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</si>
  <si>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</si>
  <si>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</si>
  <si>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</si>
  <si>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</si>
  <si>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</si>
  <si>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</si>
  <si>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</si>
  <si>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</si>
  <si>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</si>
  <si>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</si>
  <si>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</si>
  <si>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</si>
  <si>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</si>
  <si>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</si>
  <si>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</si>
  <si>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</si>
  <si>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</si>
  <si>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</si>
  <si>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</si>
  <si>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</si>
  <si>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</si>
  <si>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</si>
  <si>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</si>
  <si>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</si>
  <si>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</si>
  <si>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</si>
  <si>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</si>
  <si>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</si>
  <si>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</si>
  <si>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</si>
  <si>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</si>
  <si>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</si>
  <si>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</si>
  <si>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</si>
  <si>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</si>
  <si>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</si>
  <si>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</si>
  <si>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</si>
  <si>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</si>
  <si>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</si>
  <si>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</si>
  <si>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</si>
  <si>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</si>
  <si>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</si>
  <si>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</si>
  <si>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</si>
  <si>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</si>
  <si>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</si>
  <si>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</si>
  <si>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</si>
  <si>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</si>
  <si>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</si>
  <si>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</si>
  <si>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</si>
  <si>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</si>
  <si>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</si>
  <si>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</si>
  <si>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fixed budget, please do not change!</t>
  </si>
  <si>
    <t xml:space="preserve">Germany - Dhaka - Germany </t>
  </si>
  <si>
    <t>Transfer to/from airport for 2 experts</t>
  </si>
  <si>
    <t>Visa application</t>
  </si>
  <si>
    <t>Other expenses: Printing</t>
  </si>
  <si>
    <t>Printing and development of training materials
fixed budget, please do not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</si>
</sst>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987190</xdr:colOff>
      <xdr:row>0</xdr:row>
      <xdr:rowOff>0</xdr:rowOff>
    </xdr:from>
    <xdr:to>
      <xdr:col>6</xdr:col>
      <xdr:colOff>1787380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B111" sqref="B111"/>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69" t="s">
        <v>81</v>
      </c>
      <c r="B1" s="70"/>
      <c r="C1" s="70"/>
      <c r="D1" s="70"/>
      <c r="E1" s="70"/>
      <c r="F1" s="70"/>
      <c r="G1" s="41"/>
      <c r="H1" s="40"/>
    </row>
    <row r="2" spans="1:14" s="2" customFormat="1" ht="13.5" customHeight="1" x14ac:dyDescent="0.2">
      <c r="A2" s="51" t="s">
        <v>77</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5.25" x14ac:dyDescent="0.2">
      <c r="A6" s="24"/>
      <c r="C6" s="26"/>
    </row>
    <row r="7" spans="1:14" ht="33" customHeight="1" x14ac:dyDescent="0.2">
      <c r="A7" s="54"/>
      <c r="B7" s="57"/>
      <c r="C7" s="25" t="s">
        <v>2</v>
      </c>
      <c r="D7" s="66"/>
      <c r="E7" s="67"/>
      <c r="F7" s="67"/>
      <c r="G7" s="67"/>
    </row>
    <row r="8" spans="1:14" s="17" customFormat="1" ht="9" x14ac:dyDescent="0.2">
      <c r="A8" s="27"/>
      <c r="B8" s="28"/>
      <c r="C8" s="28"/>
      <c r="D8" s="28"/>
      <c r="E8" s="28"/>
      <c r="F8" s="28"/>
      <c r="G8" s="28"/>
    </row>
    <row r="9" spans="1:14" hidden="1" x14ac:dyDescent="0.2">
      <c r="A9" s="5" t="s">
        <v>3</v>
      </c>
      <c r="B9" s="5"/>
      <c r="C9" s="5"/>
      <c r="D9" s="5"/>
      <c r="E9" s="5"/>
      <c r="F9" s="5"/>
      <c r="G9" s="5"/>
    </row>
    <row r="10" spans="1:14" s="19" customFormat="1" ht="6" hidden="1" outlineLevel="1" x14ac:dyDescent="0.2"/>
    <row r="11" spans="1:14" s="19" customFormat="1" ht="6" hidden="1" outlineLevel="1" x14ac:dyDescent="0.2"/>
    <row r="12" spans="1:14" hidden="1" outlineLevel="1" x14ac:dyDescent="0.2">
      <c r="A12" s="3" t="s">
        <v>22</v>
      </c>
      <c r="B12" s="31" t="s">
        <v>67</v>
      </c>
      <c r="C12" s="32"/>
      <c r="D12" s="3" t="s">
        <v>65</v>
      </c>
      <c r="E12" s="3" t="s">
        <v>9</v>
      </c>
      <c r="F12" s="3" t="s">
        <v>68</v>
      </c>
      <c r="G12" s="3" t="s">
        <v>11</v>
      </c>
    </row>
    <row r="13" spans="1:14" hidden="1" outlineLevel="1" x14ac:dyDescent="0.2">
      <c r="A13" s="12" t="s">
        <v>66</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71</v>
      </c>
      <c r="B18" s="33"/>
      <c r="C18" s="34"/>
      <c r="D18" s="10"/>
      <c r="E18" s="48"/>
      <c r="F18" s="49">
        <f t="shared" si="0"/>
        <v>0</v>
      </c>
      <c r="G18" s="12"/>
      <c r="N18" s="20"/>
    </row>
    <row r="19" spans="1:14" hidden="1" outlineLevel="1" x14ac:dyDescent="0.2">
      <c r="A19" s="12" t="s">
        <v>72</v>
      </c>
      <c r="B19" s="33"/>
      <c r="C19" s="34"/>
      <c r="D19" s="10"/>
      <c r="E19" s="48"/>
      <c r="F19" s="49">
        <f t="shared" si="0"/>
        <v>0</v>
      </c>
      <c r="G19" s="12"/>
      <c r="N19" s="20"/>
    </row>
    <row r="20" spans="1:14" hidden="1" outlineLevel="1" x14ac:dyDescent="0.2">
      <c r="A20" s="12" t="s">
        <v>73</v>
      </c>
      <c r="B20" s="33"/>
      <c r="C20" s="34"/>
      <c r="D20" s="10"/>
      <c r="E20" s="48"/>
      <c r="F20" s="49">
        <f t="shared" si="0"/>
        <v>0</v>
      </c>
      <c r="G20" s="12"/>
      <c r="N20" s="20"/>
    </row>
    <row r="21" spans="1:14" s="2" customFormat="1" ht="5.45" hidden="1" customHeight="1" outlineLevel="1" x14ac:dyDescent="0.2">
      <c r="C21" s="9"/>
    </row>
    <row r="22" spans="1:14" hidden="1" collapsed="1" x14ac:dyDescent="0.2">
      <c r="A22" s="6" t="s">
        <v>15</v>
      </c>
      <c r="B22" s="6"/>
      <c r="C22" s="6"/>
      <c r="D22" s="6"/>
      <c r="E22" s="6"/>
      <c r="F22" s="50">
        <f>SUM(F13:F21)</f>
        <v>0</v>
      </c>
      <c r="G22" s="6"/>
    </row>
    <row r="23" spans="1:14" s="16" customFormat="1" ht="17.100000000000001" hidden="1" customHeight="1" x14ac:dyDescent="0.2"/>
    <row r="24" spans="1:14" x14ac:dyDescent="0.2">
      <c r="A24" s="5" t="s">
        <v>4</v>
      </c>
      <c r="B24" s="5"/>
      <c r="C24" s="5"/>
      <c r="D24" s="5"/>
      <c r="E24" s="5"/>
      <c r="F24" s="5"/>
      <c r="G24" s="5"/>
    </row>
    <row r="25" spans="1:14" s="19" customFormat="1" ht="6" x14ac:dyDescent="0.2"/>
    <row r="26" spans="1:14" s="19" customFormat="1" ht="13.9" customHeight="1" x14ac:dyDescent="0.2">
      <c r="A26" s="74" t="s">
        <v>84</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21</v>
      </c>
      <c r="E28" s="48"/>
      <c r="F28" s="49">
        <f>D28*E28</f>
        <v>0</v>
      </c>
      <c r="G28" s="12"/>
    </row>
    <row r="29" spans="1:14" x14ac:dyDescent="0.2">
      <c r="A29" s="12" t="s">
        <v>14</v>
      </c>
      <c r="B29" s="22" t="str">
        <f>IFERROR(VLOOKUP(A29,'List of key experts'!$B$12:$D$35,3,0)&amp;" "&amp;VLOOKUP(A29,'List of key experts'!$B$12:$D$35,2,0),"N.N.")</f>
        <v xml:space="preserve">  </v>
      </c>
      <c r="C29" s="8" t="s">
        <v>13</v>
      </c>
      <c r="D29" s="10">
        <v>21</v>
      </c>
      <c r="E29" s="48"/>
      <c r="F29" s="49">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48"/>
      <c r="F30" s="49">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hidden="1" outlineLevel="1" x14ac:dyDescent="0.2">
      <c r="A34" s="12" t="s">
        <v>56</v>
      </c>
      <c r="B34" s="22" t="str">
        <f>IFERROR(VLOOKUP(A34,'List of key experts'!$B$12:$D$35,3,0)&amp;" "&amp;VLOOKUP(A34,'List of key experts'!$B$12:$D$35,2,0),"N.N.")</f>
        <v>N.N.</v>
      </c>
      <c r="C34" s="8" t="s">
        <v>13</v>
      </c>
      <c r="D34" s="10"/>
      <c r="E34" s="48"/>
      <c r="F34" s="49">
        <f t="shared" si="1"/>
        <v>0</v>
      </c>
      <c r="G34" s="12"/>
    </row>
    <row r="35" spans="1:7" hidden="1" outlineLevel="1" x14ac:dyDescent="0.2">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48"/>
      <c r="F38" s="49">
        <f t="shared" si="1"/>
        <v>0</v>
      </c>
      <c r="G38" s="12"/>
    </row>
    <row r="39" spans="1:7" s="2" customFormat="1" ht="3.6" customHeight="1" outlineLevel="1" x14ac:dyDescent="0.2">
      <c r="C39" s="9"/>
    </row>
    <row r="40" spans="1:7" x14ac:dyDescent="0.2">
      <c r="A40" s="6" t="s">
        <v>15</v>
      </c>
      <c r="B40" s="6"/>
      <c r="C40" s="6"/>
      <c r="D40" s="6"/>
      <c r="E40" s="6"/>
      <c r="F40" s="50">
        <f>SUM(F28:F39)</f>
        <v>0</v>
      </c>
      <c r="G40" s="6"/>
    </row>
    <row r="41" spans="1:7" s="16" customFormat="1" ht="8.25" x14ac:dyDescent="0.2"/>
    <row r="42" spans="1:7"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
      <c r="A53" s="12" t="s">
        <v>70</v>
      </c>
      <c r="B53" s="22" t="str">
        <f>IFERROR(VLOOKUP(A53,'List of key experts'!$B$12:$D$35,3,0)&amp;" "&amp;VLOOKUP(A53,'List of key experts'!$B$12:$D$35,2,0),"N.N.")</f>
        <v>N.N.</v>
      </c>
      <c r="C53" s="8" t="s">
        <v>13</v>
      </c>
      <c r="D53" s="10"/>
      <c r="E53" s="48"/>
      <c r="F53" s="49">
        <f t="shared" si="6"/>
        <v>0</v>
      </c>
      <c r="G53" s="12"/>
    </row>
    <row r="54" spans="1:8" s="2" customFormat="1" ht="5.45" hidden="1" customHeight="1" outlineLevel="1" x14ac:dyDescent="0.2">
      <c r="C54" s="9"/>
    </row>
    <row r="55" spans="1:8" hidden="1" collapsed="1" x14ac:dyDescent="0.2">
      <c r="A55" s="6" t="s">
        <v>15</v>
      </c>
      <c r="B55" s="6"/>
      <c r="C55" s="6"/>
      <c r="D55" s="6"/>
      <c r="E55" s="6"/>
      <c r="F55" s="50">
        <f>SUM(F43:F54)</f>
        <v>0</v>
      </c>
      <c r="G55" s="6"/>
    </row>
    <row r="56" spans="1:8" s="2" customFormat="1" ht="5.25" hidden="1" x14ac:dyDescent="0.2"/>
    <row r="57" spans="1:8" s="16" customFormat="1" ht="8.25" hidden="1" x14ac:dyDescent="0.2"/>
    <row r="58" spans="1:8" x14ac:dyDescent="0.2">
      <c r="A58" s="5" t="s">
        <v>20</v>
      </c>
      <c r="B58" s="5"/>
      <c r="C58" s="5"/>
      <c r="D58" s="5"/>
      <c r="E58" s="5"/>
      <c r="F58" s="5"/>
      <c r="G58" s="5"/>
    </row>
    <row r="59" spans="1:8" ht="4.1500000000000004" customHeight="1" x14ac:dyDescent="0.2">
      <c r="A59" s="42"/>
      <c r="B59" s="36"/>
      <c r="C59" s="36"/>
      <c r="D59" s="36"/>
      <c r="E59" s="36"/>
      <c r="F59" s="36"/>
      <c r="G59" s="36"/>
      <c r="H59" s="36"/>
    </row>
    <row r="60" spans="1:8" x14ac:dyDescent="0.2">
      <c r="A60" s="75" t="s">
        <v>85</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78</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hidden="1" outlineLevel="1" x14ac:dyDescent="0.2">
      <c r="A64" s="12" t="s">
        <v>82</v>
      </c>
      <c r="B64" s="12"/>
      <c r="C64" s="12" t="s">
        <v>25</v>
      </c>
      <c r="D64" s="10"/>
      <c r="E64" s="48"/>
      <c r="F64" s="49">
        <f>D64*E64</f>
        <v>0</v>
      </c>
      <c r="G64" s="12"/>
    </row>
    <row r="65" spans="1:7" outlineLevel="1" x14ac:dyDescent="0.2">
      <c r="A65" s="12" t="s">
        <v>76</v>
      </c>
      <c r="B65" s="12"/>
      <c r="C65" s="12" t="s">
        <v>48</v>
      </c>
      <c r="D65" s="10">
        <v>2</v>
      </c>
      <c r="E65" s="48"/>
      <c r="F65" s="49">
        <f t="shared" ref="F65:F70" si="7">D65*E65</f>
        <v>0</v>
      </c>
      <c r="G65" s="12" t="s">
        <v>89</v>
      </c>
    </row>
    <row r="66" spans="1:7" hidden="1" outlineLevel="1" x14ac:dyDescent="0.2">
      <c r="A66" s="12" t="s">
        <v>75</v>
      </c>
      <c r="B66" s="12"/>
      <c r="C66" s="12" t="s">
        <v>25</v>
      </c>
      <c r="D66" s="10"/>
      <c r="E66" s="48"/>
      <c r="F66" s="49">
        <f t="shared" si="7"/>
        <v>0</v>
      </c>
      <c r="G66" s="12"/>
    </row>
    <row r="67" spans="1:7" ht="12" customHeight="1" outlineLevel="1" x14ac:dyDescent="0.2">
      <c r="A67" s="45" t="s">
        <v>74</v>
      </c>
      <c r="B67" s="46"/>
      <c r="C67" s="44" t="s">
        <v>48</v>
      </c>
      <c r="D67" s="10">
        <v>4</v>
      </c>
      <c r="E67" s="48">
        <v>90</v>
      </c>
      <c r="F67" s="49">
        <f t="shared" si="7"/>
        <v>360</v>
      </c>
      <c r="G67" s="12" t="s">
        <v>88</v>
      </c>
    </row>
    <row r="68" spans="1:7" ht="12" customHeight="1" outlineLevel="1" x14ac:dyDescent="0.2">
      <c r="A68" s="12" t="s">
        <v>79</v>
      </c>
      <c r="B68" s="12"/>
      <c r="C68" s="12" t="s">
        <v>48</v>
      </c>
      <c r="D68" s="10">
        <v>2</v>
      </c>
      <c r="E68" s="48"/>
      <c r="F68" s="49">
        <f t="shared" si="7"/>
        <v>0</v>
      </c>
      <c r="G68" s="12" t="s">
        <v>90</v>
      </c>
    </row>
    <row r="69" spans="1:7" outlineLevel="1" x14ac:dyDescent="0.2">
      <c r="A69" s="12" t="s">
        <v>80</v>
      </c>
      <c r="B69" s="12"/>
      <c r="C69" s="12" t="s">
        <v>47</v>
      </c>
      <c r="D69" s="10">
        <v>20</v>
      </c>
      <c r="E69" s="48"/>
      <c r="F69" s="49">
        <f t="shared" si="7"/>
        <v>0</v>
      </c>
      <c r="G69" s="12"/>
    </row>
    <row r="70" spans="1:7" ht="11.45" customHeight="1" outlineLevel="1" x14ac:dyDescent="0.2">
      <c r="A70" s="12" t="s">
        <v>83</v>
      </c>
      <c r="B70" s="12"/>
      <c r="C70" s="12" t="s">
        <v>48</v>
      </c>
      <c r="D70" s="10">
        <v>18</v>
      </c>
      <c r="E70" s="48"/>
      <c r="F70" s="49">
        <f t="shared" si="7"/>
        <v>0</v>
      </c>
      <c r="G70" s="12"/>
    </row>
    <row r="71" spans="1:7" outlineLevel="1" x14ac:dyDescent="0.2">
      <c r="A71" s="12" t="s">
        <v>26</v>
      </c>
      <c r="B71" s="12"/>
      <c r="C71" s="12" t="s">
        <v>48</v>
      </c>
      <c r="D71" s="10">
        <v>2</v>
      </c>
      <c r="E71" s="48"/>
      <c r="F71" s="49">
        <f t="shared" ref="F71:F77" si="8">D71*E71</f>
        <v>0</v>
      </c>
      <c r="G71" s="12" t="s">
        <v>91</v>
      </c>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45" customHeight="1" outlineLevel="1" x14ac:dyDescent="0.2">
      <c r="C78" s="9"/>
    </row>
    <row r="79" spans="1:7" x14ac:dyDescent="0.2">
      <c r="A79" s="6" t="s">
        <v>15</v>
      </c>
      <c r="B79" s="6"/>
      <c r="C79" s="6"/>
      <c r="D79" s="6"/>
      <c r="E79" s="6"/>
      <c r="F79" s="50">
        <f>SUM(F64:F78)</f>
        <v>360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63" t="s">
        <v>85</v>
      </c>
      <c r="B83" s="63"/>
      <c r="C83" s="63"/>
      <c r="D83" s="63"/>
      <c r="E83" s="63"/>
      <c r="F83" s="63"/>
      <c r="G83" s="63"/>
    </row>
    <row r="84" spans="1:7" outlineLevel="1" x14ac:dyDescent="0.2">
      <c r="A84" s="3" t="s">
        <v>50</v>
      </c>
      <c r="B84" s="3"/>
      <c r="C84" s="3" t="s">
        <v>64</v>
      </c>
      <c r="D84" s="3" t="s">
        <v>65</v>
      </c>
      <c r="E84" s="3" t="s">
        <v>24</v>
      </c>
      <c r="F84" s="3" t="s">
        <v>66</v>
      </c>
      <c r="G84" s="3" t="s">
        <v>11</v>
      </c>
    </row>
    <row r="85" spans="1:7" hidden="1" outlineLevel="1" x14ac:dyDescent="0.2">
      <c r="A85" s="43" t="s">
        <v>59</v>
      </c>
      <c r="B85" s="7"/>
      <c r="C85" s="12" t="s">
        <v>25</v>
      </c>
      <c r="D85" s="10"/>
      <c r="E85" s="48"/>
      <c r="F85" s="49">
        <f>D85*E85</f>
        <v>0</v>
      </c>
      <c r="G85" s="12"/>
    </row>
    <row r="86" spans="1:7" hidden="1" outlineLevel="1" x14ac:dyDescent="0.2">
      <c r="A86" s="12" t="s">
        <v>63</v>
      </c>
      <c r="B86" s="7"/>
      <c r="C86" s="12" t="s">
        <v>25</v>
      </c>
      <c r="D86" s="10"/>
      <c r="E86" s="48"/>
      <c r="F86" s="49">
        <f t="shared" ref="F86:F89" si="10">D86*E86</f>
        <v>0</v>
      </c>
      <c r="G86" s="12"/>
    </row>
    <row r="87" spans="1:7" ht="24" hidden="1" outlineLevel="1" x14ac:dyDescent="0.2">
      <c r="A87" s="12" t="s">
        <v>86</v>
      </c>
      <c r="B87" s="7"/>
      <c r="C87" s="12" t="s">
        <v>25</v>
      </c>
      <c r="D87" s="10"/>
      <c r="E87" s="48"/>
      <c r="F87" s="49">
        <f t="shared" si="10"/>
        <v>0</v>
      </c>
      <c r="G87" s="12"/>
    </row>
    <row r="88" spans="1:7" hidden="1" outlineLevel="1" x14ac:dyDescent="0.2">
      <c r="A88" s="12" t="s">
        <v>55</v>
      </c>
      <c r="B88" s="7"/>
      <c r="C88" s="12" t="s">
        <v>25</v>
      </c>
      <c r="D88" s="10"/>
      <c r="E88" s="48"/>
      <c r="F88" s="49">
        <f>D88*E88</f>
        <v>0</v>
      </c>
      <c r="G88" s="12"/>
    </row>
    <row r="89" spans="1:7" hidden="1" outlineLevel="1" x14ac:dyDescent="0.2">
      <c r="A89" s="11" t="s">
        <v>62</v>
      </c>
      <c r="B89" s="7"/>
      <c r="C89" s="7" t="s">
        <v>48</v>
      </c>
      <c r="D89" s="10"/>
      <c r="E89" s="48"/>
      <c r="F89" s="49">
        <f t="shared" si="10"/>
        <v>0</v>
      </c>
      <c r="G89" s="12"/>
    </row>
    <row r="90" spans="1:7" ht="11.45" customHeight="1" outlineLevel="1" x14ac:dyDescent="0.2">
      <c r="A90" s="47" t="s">
        <v>61</v>
      </c>
      <c r="B90" s="7"/>
      <c r="C90" s="7" t="s">
        <v>48</v>
      </c>
      <c r="D90" s="10">
        <v>1</v>
      </c>
      <c r="E90" s="48">
        <v>5400</v>
      </c>
      <c r="F90" s="49">
        <f>D90*E90</f>
        <v>5400</v>
      </c>
      <c r="G90" s="12" t="s">
        <v>88</v>
      </c>
    </row>
    <row r="91" spans="1:7" ht="36" outlineLevel="1" x14ac:dyDescent="0.2">
      <c r="A91" s="43" t="s">
        <v>92</v>
      </c>
      <c r="B91" s="7"/>
      <c r="C91" s="12" t="s">
        <v>48</v>
      </c>
      <c r="D91" s="10">
        <v>1</v>
      </c>
      <c r="E91" s="48">
        <v>100</v>
      </c>
      <c r="F91" s="49">
        <f>D91*E91</f>
        <v>100</v>
      </c>
      <c r="G91" s="12" t="s">
        <v>93</v>
      </c>
    </row>
    <row r="92" spans="1:7" hidden="1" outlineLevel="1" x14ac:dyDescent="0.2">
      <c r="A92" s="43" t="s">
        <v>60</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5" customHeight="1" outlineLevel="1" x14ac:dyDescent="0.2"/>
    <row r="99" spans="1:7" x14ac:dyDescent="0.2">
      <c r="A99" s="6" t="s">
        <v>15</v>
      </c>
      <c r="B99" s="6"/>
      <c r="C99" s="6"/>
      <c r="D99" s="6"/>
      <c r="E99" s="6"/>
      <c r="F99" s="50">
        <f>SUM(F85:F98)</f>
        <v>5500</v>
      </c>
      <c r="G99" s="6"/>
    </row>
    <row r="100" spans="1:7" s="16" customFormat="1" ht="25.9" customHeight="1" x14ac:dyDescent="0.2">
      <c r="A100" s="64" t="s">
        <v>87</v>
      </c>
      <c r="B100" s="65"/>
      <c r="C100" s="65"/>
      <c r="D100" s="65"/>
      <c r="E100" s="56">
        <v>0</v>
      </c>
      <c r="F100" s="53">
        <f>E100*(F99+F79+F55+F40+F22)</f>
        <v>0</v>
      </c>
      <c r="G100" s="55"/>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0">
        <f>F99+F79+F55+F22+F40+F100</f>
        <v>5860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6" x14ac:dyDescent="0.2">
      <c r="A112" s="29" t="s">
        <v>30</v>
      </c>
      <c r="B112" s="30"/>
      <c r="C112" s="30"/>
      <c r="D112" s="30"/>
      <c r="E112" s="30"/>
      <c r="F112" s="30"/>
      <c r="G112" s="30"/>
    </row>
    <row r="113" spans="1:7" ht="60"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77</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Akan, Denise Oezlem GIZ</dc:creator>
  <cp:keywords/>
  <dc:description/>
  <cp:lastModifiedBy>Akan, Denise Oezlem GIZ</cp:lastModifiedBy>
  <cp:revision/>
  <cp:lastPrinted>2022-08-29T14:32:03Z</cp:lastPrinted>
  <dcterms:created xsi:type="dcterms:W3CDTF">2020-06-06T12:03:03Z</dcterms:created>
  <dcterms:modified xsi:type="dcterms:W3CDTF">2026-04-13T08:27:20Z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